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60" yWindow="12" windowWidth="20952" windowHeight="9720"/>
  </bookViews>
  <sheets>
    <sheet name="НТРК" sheetId="1" r:id="rId1"/>
  </sheets>
  <calcPr calcId="145621"/>
</workbook>
</file>

<file path=xl/calcChain.xml><?xml version="1.0" encoding="utf-8"?>
<calcChain xmlns="http://schemas.openxmlformats.org/spreadsheetml/2006/main">
  <c r="F28" i="1"/>
  <c r="G27"/>
  <c r="G26"/>
  <c r="G25"/>
  <c r="G24"/>
  <c r="G23"/>
  <c r="F23"/>
  <c r="E22"/>
  <c r="G22" s="1"/>
  <c r="G21"/>
  <c r="G20"/>
  <c r="G19"/>
  <c r="G17"/>
  <c r="G12"/>
  <c r="G28" s="1"/>
  <c r="G15"/>
  <c r="E13"/>
</calcChain>
</file>

<file path=xl/sharedStrings.xml><?xml version="1.0" encoding="utf-8"?>
<sst xmlns="http://schemas.openxmlformats.org/spreadsheetml/2006/main" count="59" uniqueCount="51">
  <si>
    <t>(наименование  государственного учреждения)</t>
  </si>
  <si>
    <t>№ п/п</t>
  </si>
  <si>
    <t>Наименование показателя эффективности и результативности деятельности учреждения</t>
  </si>
  <si>
    <t>Отчетный период</t>
  </si>
  <si>
    <t>Коэффициент оценки показателя, 
Opi</t>
  </si>
  <si>
    <t>Весовой балл показателя,
W</t>
  </si>
  <si>
    <t>Количество баллов, 
Wi</t>
  </si>
  <si>
    <t>план</t>
  </si>
  <si>
    <t>факт</t>
  </si>
  <si>
    <t>1.1</t>
  </si>
  <si>
    <t>1.2</t>
  </si>
  <si>
    <t>1.3</t>
  </si>
  <si>
    <t>1.4</t>
  </si>
  <si>
    <t>2.</t>
  </si>
  <si>
    <t xml:space="preserve">Выполнение распорядительных актов и поручений Минцифры Чувашии в пределах компетенции учреждения </t>
  </si>
  <si>
    <t>в установленные сроки</t>
  </si>
  <si>
    <t>3.1</t>
  </si>
  <si>
    <t>3.2</t>
  </si>
  <si>
    <t>Реализация мероприятий по подготовке, переподготовке, повышению квалификации работников</t>
  </si>
  <si>
    <t>не менее 1 работника</t>
  </si>
  <si>
    <t>Итого:</t>
  </si>
  <si>
    <t>х</t>
  </si>
  <si>
    <t>Сведения о видах деятельности, в отношении которых установлен показатель эффективности, и о достижении показателей эффективности деятельности учреждения
за  2023 год</t>
  </si>
  <si>
    <t>Раздел 3. Эффективность деятельности</t>
  </si>
  <si>
    <t>Приложение № 17</t>
  </si>
  <si>
    <t xml:space="preserve">Выполнение целевых показателей эффективности работы руководителей государственных учреждений                                     в том числе: </t>
  </si>
  <si>
    <t>3.</t>
  </si>
  <si>
    <t>Обеспечение сохранности, эффективности использования имущества государственного учреждения по целевому назначению в соответствии с видами деятельности, установленными уставом государственного учреждения, в том числе:</t>
  </si>
  <si>
    <t>выполнение распорядительных актов Министерства экономического развития и имущественных отношений Чувашской Республики по вопросам учета, распоряжения, использования и списания государственного имущества Чувашской Республики, закрепленного на праве оперативного управления или переданного государственному учреждению в пользование, включая земельные участки;</t>
  </si>
  <si>
    <t>устранение замечаний, выявленных в результате проведения совместных проверок в части сохранности и эффективности использования государственного имущества Чувашской Республики</t>
  </si>
  <si>
    <t>5.</t>
  </si>
  <si>
    <t>Выполнение количественных и качественных показателей, установленных  в государственном задании на оказание государственных услуг (выполнение работ), в том числе:</t>
  </si>
  <si>
    <t xml:space="preserve">5.1. </t>
  </si>
  <si>
    <t>количественные показатели</t>
  </si>
  <si>
    <t>5.2.</t>
  </si>
  <si>
    <t>качественные показатели</t>
  </si>
  <si>
    <t>6.</t>
  </si>
  <si>
    <t>7.</t>
  </si>
  <si>
    <t xml:space="preserve">Достижение значения ER Telegram — канал — не менее 35% </t>
  </si>
  <si>
    <t xml:space="preserve">Сохранение среднеразового подписного тиража выпускаемых периодических печатных изданий по сравнению с аналогичным периодом с прошлого года - для учреждений, выпускающих печатные средства массовых информации.   
Организация и/или проведение мероприятий общероссийского, регионального уровней, прямой эфир (трансляций, линий) - для учреждений, осуществляющих деятельность в сфере телерадиовещания </t>
  </si>
  <si>
    <t xml:space="preserve">в установленные сроки </t>
  </si>
  <si>
    <t>Директор</t>
  </si>
  <si>
    <t>А.Ю. Гурьянов</t>
  </si>
  <si>
    <t>100 (5)</t>
  </si>
  <si>
    <t xml:space="preserve">Снижение доходов - 0 баллов;
 увеличение доходов от 0,1% до 0,9% - 0,1 балла;
от 1% и более - 0,2 </t>
  </si>
  <si>
    <t>Увеличение доходов от оказания платных услуг ежеквартально на 1% по сравнению с аналогичным периодом прошлого года, тыс. рублей</t>
  </si>
  <si>
    <t xml:space="preserve">Достижение значение коэффициента вовлечение (Engagement rate, ER) постов в социальных сетях «Вконтакте»  и/или «Одноклассники » не менее 3,5% </t>
  </si>
  <si>
    <t>100%                              не менее 1 в квартал</t>
  </si>
  <si>
    <t xml:space="preserve">Освоение средсв республиканского бюджета Чувашской Республики, доведение учреждению в форме субсидий на иные цели (за исключением экономии средств, образовавшейся по результатам закупочных процедур, и средств, учтенных на оплату (договоров) котрактов, исполнение которых переходит на очередной финансовый год) </t>
  </si>
  <si>
    <t>АУ «НТРК Чувашии» Минцифры Чувашии</t>
  </si>
  <si>
    <t>Выполнение квоты по приему на работу инвалидов: 
- 2% от среднесписочной численности работников</t>
  </si>
</sst>
</file>

<file path=xl/styles.xml><?xml version="1.0" encoding="utf-8"?>
<styleSheet xmlns="http://schemas.openxmlformats.org/spreadsheetml/2006/main">
  <numFmts count="1">
    <numFmt numFmtId="164" formatCode="#,##0.000"/>
  </numFmts>
  <fonts count="8">
    <font>
      <sz val="11"/>
      <color theme="1"/>
      <name val="Calibri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1"/>
      <color indexed="6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5" fillId="0" borderId="0" xfId="0" applyFont="1"/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4" fontId="4" fillId="0" borderId="2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9" fontId="5" fillId="0" borderId="2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justify" vertical="top" wrapText="1"/>
    </xf>
    <xf numFmtId="9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/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3" fontId="4" fillId="0" borderId="2" xfId="0" applyNumberFormat="1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1" fontId="4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vertical="top" wrapText="1"/>
    </xf>
    <xf numFmtId="164" fontId="5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30"/>
  <sheetViews>
    <sheetView tabSelected="1" zoomScale="85" workbookViewId="0">
      <selection activeCell="C17" sqref="C17"/>
    </sheetView>
  </sheetViews>
  <sheetFormatPr defaultColWidth="8" defaultRowHeight="15.75" customHeight="1"/>
  <cols>
    <col min="1" max="1" width="4.44140625" style="1" customWidth="1"/>
    <col min="2" max="2" width="52.109375" style="1" customWidth="1"/>
    <col min="3" max="3" width="20.6640625" style="1" customWidth="1"/>
    <col min="4" max="4" width="20.44140625" style="1" customWidth="1"/>
    <col min="5" max="5" width="20.33203125" style="1" customWidth="1"/>
    <col min="6" max="6" width="27.33203125" style="1" customWidth="1"/>
    <col min="7" max="7" width="13.44140625" style="1" customWidth="1"/>
    <col min="8" max="249" width="8.88671875" style="1" customWidth="1"/>
  </cols>
  <sheetData>
    <row r="1" spans="1:7" ht="15.75" customHeight="1">
      <c r="G1" s="22" t="s">
        <v>24</v>
      </c>
    </row>
    <row r="2" spans="1:7" ht="15.75" customHeight="1">
      <c r="G2" s="3"/>
    </row>
    <row r="3" spans="1:7" ht="15.75" customHeight="1">
      <c r="B3" s="48" t="s">
        <v>23</v>
      </c>
      <c r="C3" s="48"/>
      <c r="D3" s="48"/>
      <c r="E3" s="48"/>
      <c r="F3" s="48"/>
      <c r="G3" s="48"/>
    </row>
    <row r="4" spans="1:7" ht="7.8" customHeight="1"/>
    <row r="5" spans="1:7" ht="56.4" customHeight="1">
      <c r="A5" s="49" t="s">
        <v>22</v>
      </c>
      <c r="B5" s="49"/>
      <c r="C5" s="49"/>
      <c r="D5" s="49"/>
      <c r="E5" s="49"/>
      <c r="F5" s="49"/>
      <c r="G5" s="49"/>
    </row>
    <row r="6" spans="1:7" ht="35.1" customHeight="1">
      <c r="A6" s="50" t="s">
        <v>49</v>
      </c>
      <c r="B6" s="50"/>
      <c r="C6" s="50"/>
      <c r="D6" s="50"/>
      <c r="E6" s="50"/>
      <c r="F6" s="50"/>
      <c r="G6" s="50"/>
    </row>
    <row r="7" spans="1:7" ht="15" customHeight="1">
      <c r="A7" s="51" t="s">
        <v>0</v>
      </c>
      <c r="B7" s="51"/>
      <c r="C7" s="51"/>
      <c r="D7" s="51"/>
      <c r="E7" s="51"/>
      <c r="F7" s="51"/>
      <c r="G7" s="51"/>
    </row>
    <row r="8" spans="1:7" ht="15.75" customHeight="1">
      <c r="A8" s="4"/>
      <c r="B8" s="4"/>
      <c r="C8" s="4"/>
      <c r="D8" s="4"/>
      <c r="E8" s="4"/>
      <c r="F8" s="4"/>
      <c r="G8" s="4"/>
    </row>
    <row r="9" spans="1:7" ht="25.5" customHeight="1">
      <c r="A9" s="52" t="s">
        <v>1</v>
      </c>
      <c r="B9" s="52" t="s">
        <v>2</v>
      </c>
      <c r="C9" s="52" t="s">
        <v>3</v>
      </c>
      <c r="D9" s="52"/>
      <c r="E9" s="52" t="s">
        <v>4</v>
      </c>
      <c r="F9" s="52" t="s">
        <v>5</v>
      </c>
      <c r="G9" s="52" t="s">
        <v>6</v>
      </c>
    </row>
    <row r="10" spans="1:7" ht="22.5" customHeight="1">
      <c r="A10" s="52"/>
      <c r="B10" s="52"/>
      <c r="C10" s="5" t="s">
        <v>7</v>
      </c>
      <c r="D10" s="5" t="s">
        <v>8</v>
      </c>
      <c r="E10" s="52"/>
      <c r="F10" s="52"/>
      <c r="G10" s="52"/>
    </row>
    <row r="11" spans="1:7" ht="24.75" customHeight="1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</row>
    <row r="12" spans="1:7" ht="43.5" customHeight="1">
      <c r="A12" s="5">
        <v>1</v>
      </c>
      <c r="B12" s="8" t="s">
        <v>25</v>
      </c>
      <c r="C12" s="5">
        <v>100</v>
      </c>
      <c r="D12" s="5">
        <v>100</v>
      </c>
      <c r="E12" s="5">
        <v>1</v>
      </c>
      <c r="F12" s="5">
        <v>0.5</v>
      </c>
      <c r="G12" s="9">
        <f>G13+G15+G16+G17</f>
        <v>0.5</v>
      </c>
    </row>
    <row r="13" spans="1:7" ht="15.75" customHeight="1">
      <c r="A13" s="53" t="s">
        <v>9</v>
      </c>
      <c r="B13" s="54" t="s">
        <v>45</v>
      </c>
      <c r="C13" s="55">
        <v>19229.88</v>
      </c>
      <c r="D13" s="55">
        <v>26351.26</v>
      </c>
      <c r="E13" s="43">
        <f>D13/C13</f>
        <v>1.3703288840075964</v>
      </c>
      <c r="F13" s="11">
        <v>0.2</v>
      </c>
      <c r="G13" s="45">
        <v>0.2</v>
      </c>
    </row>
    <row r="14" spans="1:7" ht="61.5" customHeight="1">
      <c r="A14" s="53"/>
      <c r="B14" s="54"/>
      <c r="C14" s="56"/>
      <c r="D14" s="56"/>
      <c r="E14" s="44"/>
      <c r="F14" s="38" t="s">
        <v>44</v>
      </c>
      <c r="G14" s="46">
        <v>0</v>
      </c>
    </row>
    <row r="15" spans="1:7" ht="41.4">
      <c r="A15" s="6" t="s">
        <v>10</v>
      </c>
      <c r="B15" s="13" t="s">
        <v>46</v>
      </c>
      <c r="C15" s="26">
        <v>3.5</v>
      </c>
      <c r="D15" s="40">
        <v>4.9000000000000004</v>
      </c>
      <c r="E15" s="39">
        <v>1</v>
      </c>
      <c r="F15" s="27">
        <v>0.1</v>
      </c>
      <c r="G15" s="28">
        <f t="shared" ref="G15" si="0">F15*E15</f>
        <v>0.1</v>
      </c>
    </row>
    <row r="16" spans="1:7" ht="26.25" customHeight="1">
      <c r="A16" s="6" t="s">
        <v>11</v>
      </c>
      <c r="B16" s="13" t="s">
        <v>38</v>
      </c>
      <c r="C16" s="26">
        <v>35</v>
      </c>
      <c r="D16" s="40">
        <v>43</v>
      </c>
      <c r="E16" s="39">
        <v>1.2290000000000001</v>
      </c>
      <c r="F16" s="27">
        <v>0.1</v>
      </c>
      <c r="G16" s="28">
        <v>0.1</v>
      </c>
    </row>
    <row r="17" spans="1:7" ht="140.25" customHeight="1">
      <c r="A17" s="6" t="s">
        <v>12</v>
      </c>
      <c r="B17" s="30" t="s">
        <v>39</v>
      </c>
      <c r="C17" s="41" t="s">
        <v>47</v>
      </c>
      <c r="D17" s="29" t="s">
        <v>43</v>
      </c>
      <c r="E17" s="10">
        <v>100</v>
      </c>
      <c r="F17" s="27">
        <v>0.1</v>
      </c>
      <c r="G17" s="28">
        <f>F17*E17/100</f>
        <v>0.1</v>
      </c>
    </row>
    <row r="18" spans="1:7" ht="44.25" customHeight="1">
      <c r="A18" s="5" t="s">
        <v>13</v>
      </c>
      <c r="B18" s="8" t="s">
        <v>14</v>
      </c>
      <c r="C18" s="15" t="s">
        <v>40</v>
      </c>
      <c r="D18" s="15" t="s">
        <v>15</v>
      </c>
      <c r="E18" s="31">
        <v>1</v>
      </c>
      <c r="F18" s="32">
        <v>0.1</v>
      </c>
      <c r="G18" s="9">
        <v>0.1</v>
      </c>
    </row>
    <row r="19" spans="1:7" ht="80.25" customHeight="1">
      <c r="A19" s="5" t="s">
        <v>26</v>
      </c>
      <c r="B19" s="33" t="s">
        <v>27</v>
      </c>
      <c r="C19" s="5" t="s">
        <v>15</v>
      </c>
      <c r="D19" s="5" t="s">
        <v>15</v>
      </c>
      <c r="E19" s="5">
        <v>1</v>
      </c>
      <c r="F19" s="15">
        <v>0.1</v>
      </c>
      <c r="G19" s="9">
        <f t="shared" ref="G19:G21" si="1">E19*F19</f>
        <v>0.1</v>
      </c>
    </row>
    <row r="20" spans="1:7" ht="110.4">
      <c r="A20" s="6" t="s">
        <v>16</v>
      </c>
      <c r="B20" s="13" t="s">
        <v>28</v>
      </c>
      <c r="C20" s="6" t="s">
        <v>40</v>
      </c>
      <c r="D20" s="6" t="s">
        <v>15</v>
      </c>
      <c r="E20" s="6">
        <v>1</v>
      </c>
      <c r="F20" s="11">
        <v>0.05</v>
      </c>
      <c r="G20" s="12">
        <f t="shared" si="1"/>
        <v>0.05</v>
      </c>
    </row>
    <row r="21" spans="1:7" ht="60" customHeight="1">
      <c r="A21" s="6" t="s">
        <v>17</v>
      </c>
      <c r="B21" s="13" t="s">
        <v>29</v>
      </c>
      <c r="C21" s="6" t="s">
        <v>40</v>
      </c>
      <c r="D21" s="6" t="s">
        <v>15</v>
      </c>
      <c r="E21" s="6">
        <v>1</v>
      </c>
      <c r="F21" s="11">
        <v>0.05</v>
      </c>
      <c r="G21" s="12">
        <f t="shared" si="1"/>
        <v>0.05</v>
      </c>
    </row>
    <row r="22" spans="1:7" ht="33" customHeight="1">
      <c r="A22" s="5">
        <v>4</v>
      </c>
      <c r="B22" s="8" t="s">
        <v>50</v>
      </c>
      <c r="C22" s="5">
        <v>100</v>
      </c>
      <c r="D22" s="34">
        <v>100</v>
      </c>
      <c r="E22" s="35">
        <f>D22/C22</f>
        <v>1</v>
      </c>
      <c r="F22" s="15">
        <v>0.05</v>
      </c>
      <c r="G22" s="12">
        <f t="shared" ref="G22:G27" si="2">F22*E22</f>
        <v>0.05</v>
      </c>
    </row>
    <row r="23" spans="1:7" ht="55.2">
      <c r="A23" s="16" t="s">
        <v>30</v>
      </c>
      <c r="B23" s="17" t="s">
        <v>31</v>
      </c>
      <c r="C23" s="5"/>
      <c r="D23" s="36"/>
      <c r="E23" s="35">
        <v>1</v>
      </c>
      <c r="F23" s="15">
        <f>F24+F25</f>
        <v>0.1</v>
      </c>
      <c r="G23" s="9">
        <f t="shared" si="2"/>
        <v>0.1</v>
      </c>
    </row>
    <row r="24" spans="1:7" ht="15.6">
      <c r="A24" s="18" t="s">
        <v>32</v>
      </c>
      <c r="B24" s="19" t="s">
        <v>33</v>
      </c>
      <c r="C24" s="14">
        <v>1</v>
      </c>
      <c r="D24" s="42">
        <v>100</v>
      </c>
      <c r="E24" s="37">
        <v>1</v>
      </c>
      <c r="F24" s="11">
        <v>0.05</v>
      </c>
      <c r="G24" s="12">
        <f t="shared" si="2"/>
        <v>0.05</v>
      </c>
    </row>
    <row r="25" spans="1:7" ht="15.6">
      <c r="A25" s="18" t="s">
        <v>34</v>
      </c>
      <c r="B25" s="19" t="s">
        <v>35</v>
      </c>
      <c r="C25" s="14">
        <v>1</v>
      </c>
      <c r="D25" s="42">
        <v>100</v>
      </c>
      <c r="E25" s="37">
        <v>1</v>
      </c>
      <c r="F25" s="11">
        <v>0.05</v>
      </c>
      <c r="G25" s="9">
        <f t="shared" si="2"/>
        <v>0.05</v>
      </c>
    </row>
    <row r="26" spans="1:7" s="2" customFormat="1" ht="102" customHeight="1">
      <c r="A26" s="16" t="s">
        <v>36</v>
      </c>
      <c r="B26" s="17" t="s">
        <v>48</v>
      </c>
      <c r="C26" s="20">
        <v>1</v>
      </c>
      <c r="D26" s="34">
        <v>100</v>
      </c>
      <c r="E26" s="35">
        <v>1</v>
      </c>
      <c r="F26" s="15">
        <v>0.1</v>
      </c>
      <c r="G26" s="9">
        <f t="shared" si="2"/>
        <v>0.1</v>
      </c>
    </row>
    <row r="27" spans="1:7" s="2" customFormat="1" ht="41.4">
      <c r="A27" s="16" t="s">
        <v>37</v>
      </c>
      <c r="B27" s="17" t="s">
        <v>18</v>
      </c>
      <c r="C27" s="5" t="s">
        <v>19</v>
      </c>
      <c r="D27" s="34">
        <v>1</v>
      </c>
      <c r="E27" s="35">
        <v>1</v>
      </c>
      <c r="F27" s="15">
        <v>0.05</v>
      </c>
      <c r="G27" s="9">
        <f t="shared" si="2"/>
        <v>0.05</v>
      </c>
    </row>
    <row r="28" spans="1:7" s="2" customFormat="1" ht="27.75" customHeight="1">
      <c r="A28" s="47" t="s">
        <v>20</v>
      </c>
      <c r="B28" s="47"/>
      <c r="C28" s="5" t="s">
        <v>21</v>
      </c>
      <c r="D28" s="5" t="s">
        <v>21</v>
      </c>
      <c r="E28" s="5" t="s">
        <v>21</v>
      </c>
      <c r="F28" s="15">
        <f>F12+F18+F19+F22+F23+F26+F27</f>
        <v>1</v>
      </c>
      <c r="G28" s="15">
        <f>G12+G18+G19+G22+G23+G26+G27</f>
        <v>1</v>
      </c>
    </row>
    <row r="29" spans="1:7" s="2" customFormat="1" ht="18.75" customHeight="1">
      <c r="A29" s="23"/>
      <c r="B29" s="23"/>
      <c r="C29" s="24"/>
      <c r="D29" s="24"/>
      <c r="E29" s="24"/>
      <c r="F29" s="25"/>
      <c r="G29" s="25"/>
    </row>
    <row r="30" spans="1:7" ht="25.5" customHeight="1">
      <c r="A30" s="4" t="s">
        <v>41</v>
      </c>
      <c r="B30" s="4"/>
      <c r="C30" s="21"/>
      <c r="D30" s="4" t="s">
        <v>42</v>
      </c>
      <c r="E30" s="4"/>
      <c r="F30" s="4"/>
      <c r="G30" s="4"/>
    </row>
  </sheetData>
  <mergeCells count="17">
    <mergeCell ref="D13:D14"/>
    <mergeCell ref="E13:E14"/>
    <mergeCell ref="G13:G14"/>
    <mergeCell ref="A28:B28"/>
    <mergeCell ref="B3:G3"/>
    <mergeCell ref="A5:G5"/>
    <mergeCell ref="A6:G6"/>
    <mergeCell ref="A7:G7"/>
    <mergeCell ref="A9:A10"/>
    <mergeCell ref="B9:B10"/>
    <mergeCell ref="C9:D9"/>
    <mergeCell ref="E9:E10"/>
    <mergeCell ref="F9:F10"/>
    <mergeCell ref="G9:G10"/>
    <mergeCell ref="A13:A14"/>
    <mergeCell ref="B13:B14"/>
    <mergeCell ref="C13:C14"/>
  </mergeCells>
  <pageMargins left="0.7" right="0.27" top="0.52" bottom="0.75" header="0.51180599999999998" footer="0.51180599999999998"/>
  <pageSetup paperSize="9" scale="5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НТРК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Мининформ ЧР Оксана Ивановна Михайлова</dc:creator>
  <cp:lastModifiedBy>Главбух</cp:lastModifiedBy>
  <cp:revision>61</cp:revision>
  <cp:lastPrinted>2024-04-23T06:50:37Z</cp:lastPrinted>
  <dcterms:created xsi:type="dcterms:W3CDTF">2020-03-02T08:03:00Z</dcterms:created>
  <dcterms:modified xsi:type="dcterms:W3CDTF">2024-04-23T06:50:56Z</dcterms:modified>
</cp:coreProperties>
</file>